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defaultThemeVersion="166925"/>
  <mc:AlternateContent xmlns:mc="http://schemas.openxmlformats.org/markup-compatibility/2006">
    <mc:Choice Requires="x15">
      <x15ac:absPath xmlns:x15ac="http://schemas.microsoft.com/office/spreadsheetml/2010/11/ac" url="D:\TempUserProfiles\NetworkService\AppData\Local\Packages\oice_16_974fa576_32c1d314_3826\AC\Temp\"/>
    </mc:Choice>
  </mc:AlternateContent>
  <xr:revisionPtr revIDLastSave="0" documentId="8_{7786D76E-BFEB-4004-962A-8820B555717D}" xr6:coauthVersionLast="47" xr6:coauthVersionMax="47" xr10:uidLastSave="{00000000-0000-0000-0000-000000000000}"/>
  <bookViews>
    <workbookView xWindow="-60" yWindow="-60" windowWidth="15480" windowHeight="11640" xr2:uid="{00000000-000D-0000-FFFF-FFFF00000000}"/>
  </bookViews>
  <sheets>
    <sheet name="Mestrado"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3" i="1"/>
  <c r="E15" i="1"/>
  <c r="E17" i="1"/>
  <c r="E18" i="1"/>
  <c r="E19" i="1"/>
  <c r="E20" i="1"/>
  <c r="E21" i="1"/>
  <c r="E22" i="1"/>
  <c r="E23" i="1"/>
  <c r="E16" i="1"/>
  <c r="E14" i="1"/>
  <c r="E13" i="1"/>
  <c r="E12" i="1"/>
  <c r="E11" i="1"/>
  <c r="E10" i="1"/>
  <c r="E6" i="1"/>
  <c r="E5" i="1"/>
  <c r="E4" i="1"/>
  <c r="E7" i="1"/>
  <c r="E9" i="1"/>
  <c r="E24" i="1"/>
</calcChain>
</file>

<file path=xl/sharedStrings.xml><?xml version="1.0" encoding="utf-8"?>
<sst xmlns="http://schemas.openxmlformats.org/spreadsheetml/2006/main" count="32" uniqueCount="31">
  <si>
    <t>ANEXO IV -Tabela de Pontuação do Curriculum Vitae para MESTRADO (nos últimos 5 anos, exceto item 21)</t>
  </si>
  <si>
    <t>Item</t>
  </si>
  <si>
    <t>Atividade</t>
  </si>
  <si>
    <t>Pontos</t>
  </si>
  <si>
    <t>Quant.</t>
  </si>
  <si>
    <t>Total</t>
  </si>
  <si>
    <t>Participação em projeto de pesquisa em Geociências</t>
  </si>
  <si>
    <t xml:space="preserve">Participação em projeto de pesquisa em área afim </t>
  </si>
  <si>
    <t xml:space="preserve">Monitoria II para cursos de Graduação em Geociências ou Geofísica - máximo de 4,0 Pontos </t>
  </si>
  <si>
    <t>Monitoria II para cursos em áreas afins - máximo de 2,0 pontos</t>
  </si>
  <si>
    <t>Resumo publicado, como primeiro autor, em Congresso, Simpósio ou similar
na área de Geociências - máximo 4,0 pontos</t>
  </si>
  <si>
    <t>Resumo publicado, como co-autor, em Congresso, Simpósio ou similar na
área de Geociências - máximo 2 pontos</t>
  </si>
  <si>
    <t xml:space="preserve"> Resumo expandido ou completo publicado, como primeiro autor, em Congresso, Simpósio ou similar na área de Geociências - máximo 8 pontos</t>
  </si>
  <si>
    <t xml:space="preserve">Resumo expandido ou completo publicado, como co-autor, em Congresso, Simpósio ou similar na área de Geociências- máximo 4 pontos
</t>
  </si>
  <si>
    <t>Trabalho aceito ou publicado como primeiro autor em periódico com Fator de Impacto (jcr ou equivalente) ≥ 2.0</t>
  </si>
  <si>
    <t>Trabalho aceito ou publicado como co-autor em periódico com Fator de Impacto (jcr ou equivalente) ≥ 2.0</t>
  </si>
  <si>
    <t xml:space="preserve">Resumo expandido ou completo publicado, como primeiro autor, em Congresso, Simpósio ou similar na área de Geociências - máximo 8 pontos
</t>
  </si>
  <si>
    <t xml:space="preserve"> Resumo expandido ou completo publicado, como co-autor, em Congresso, Simpósio ou similar na área de Geociências- máximo 4 pontos</t>
  </si>
  <si>
    <t>Resumo expandido ou completo publicado em Congresso, Simpósio ou similar na área de Geociências- máximo 4 pontos</t>
  </si>
  <si>
    <t>Trabalho aceito ou publicado como co-autor em periódico com Fator de Impacto (jcr ou equivalente) &lt; 1</t>
  </si>
  <si>
    <t>Relatório técnico (exemplo: descrição de mapas, trabalho técnico)</t>
  </si>
  <si>
    <t>Atividades de extensão na área de Geociências: participação na organização de eventos científicos e educativos – máximo 10 pontos (Mínimo de 16 horas)</t>
  </si>
  <si>
    <t>Curso de formação extracurricular na área de Geociências (Mínimo de 20 horas – máximo 4,0 pontos) *</t>
  </si>
  <si>
    <t>Curso de formação extracurricular em área afim (Mínimo de 20 horas) * – máximo
2,0 pontos</t>
  </si>
  <si>
    <t>Especialização (pós-graduação senso lato) na área de Geociências – máximo
de 8,0 pontos</t>
  </si>
  <si>
    <t>Especialização (pós-graduação senso lato) em área afim</t>
  </si>
  <si>
    <t>Atividade profissional na área de Geociências (por ano) – máxima 20 pontos</t>
  </si>
  <si>
    <r>
      <t xml:space="preserve">* </t>
    </r>
    <r>
      <rPr>
        <sz val="8"/>
        <color indexed="8"/>
        <rFont val="Arial"/>
        <family val="2"/>
      </rPr>
      <t>Disciplinas cursadas pelos discentes dentro Programa Ciência Sem Fronteiras ou outros Programas desenvolvidos no exterior não poderão ser contabilizadas, caso tenham sido aproveitados no histórico escolar. O candidato deve apresentar um documento do Coordenador do Curso atestando que as disciplinas não foram integralizadas, bem como histórico das disciplinas. Elas poderão ser contabilizadas com resultados que reflitam os critérios de aprovação da UnB.</t>
    </r>
  </si>
  <si>
    <r>
      <t>**</t>
    </r>
    <r>
      <rPr>
        <sz val="8"/>
        <color indexed="8"/>
        <rFont val="Arial"/>
        <family val="2"/>
      </rPr>
      <t xml:space="preserve"> Exceto para casos de trancamento justificado previsto em Lei.</t>
    </r>
  </si>
  <si>
    <t>***Os comprovantes devem ser numerados de acordo com os itens da tabela, caso os comprovantes não sejam identificados, não serão computados</t>
  </si>
  <si>
    <t>****Deve ser utilizada a classificação de referência do Scimago Jounal &amp; Country Rank (SJR) (https://www.scimagojr.com) para efeito de enquadramento da produção intelectual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</si>
</sst>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8"/>
      <color indexed="8"/>
      <name val="Arial"/>
      <family val="2"/>
    </font>
    <font>
      <b/>
      <sz val="11"/>
      <color theme="1"/>
      <name val="Calibri"/>
      <family val="2"/>
      <scheme val="minor"/>
    </font>
    <font>
      <sz val="9"/>
      <color theme="1"/>
      <name val="Arial"/>
      <family val="2"/>
    </font>
    <font>
      <b/>
      <sz val="9"/>
      <color theme="1"/>
      <name val="Arial"/>
      <family val="2"/>
    </font>
    <font>
      <b/>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20">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horizontal="center"/>
    </xf>
    <xf numFmtId="0" fontId="4" fillId="0" borderId="1" xfId="0" applyFont="1" applyBorder="1" applyAlignment="1">
      <alignment vertical="center" wrapText="1"/>
    </xf>
    <xf numFmtId="0" fontId="2" fillId="0" borderId="1" xfId="0" applyFont="1" applyBorder="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0" fillId="0" borderId="0" xfId="0" applyAlignment="1" applyProtection="1">
      <alignment wrapText="1"/>
      <protection locked="0"/>
    </xf>
    <xf numFmtId="0" fontId="5" fillId="3" borderId="1" xfId="0" applyFont="1" applyFill="1" applyBorder="1" applyAlignment="1">
      <alignment horizontal="center" vertical="center" wrapText="1"/>
    </xf>
    <xf numFmtId="0" fontId="2" fillId="0" borderId="1" xfId="0" applyFont="1" applyBorder="1"/>
    <xf numFmtId="0" fontId="0" fillId="0" borderId="0" xfId="0" applyAlignment="1">
      <alignment horizontal="center"/>
    </xf>
    <xf numFmtId="0" fontId="0" fillId="0" borderId="0" xfId="0" applyAlignment="1">
      <alignment wrapText="1"/>
    </xf>
    <xf numFmtId="0" fontId="0" fillId="0" borderId="0" xfId="0" applyProtection="1">
      <protection locked="0"/>
    </xf>
    <xf numFmtId="0" fontId="0" fillId="0" borderId="0" xfId="0" applyAlignment="1" applyProtection="1">
      <alignment horizontal="center"/>
      <protection locked="0"/>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workbookViewId="0">
      <selection activeCell="C6" sqref="C6"/>
    </sheetView>
  </sheetViews>
  <sheetFormatPr defaultColWidth="8.85546875" defaultRowHeight="15"/>
  <cols>
    <col min="1" max="1" width="8.85546875" style="16"/>
    <col min="2" max="2" width="70.7109375" style="15" customWidth="1"/>
    <col min="3" max="3" width="7.28515625" style="16" bestFit="1" customWidth="1"/>
    <col min="4" max="16384" width="8.85546875" style="15"/>
  </cols>
  <sheetData>
    <row r="1" spans="1:5">
      <c r="A1" s="19" t="s">
        <v>0</v>
      </c>
      <c r="B1" s="19"/>
      <c r="C1" s="19"/>
      <c r="D1" s="19"/>
      <c r="E1" s="19"/>
    </row>
    <row r="2" spans="1:5">
      <c r="A2" s="11" t="s">
        <v>1</v>
      </c>
      <c r="B2" s="11" t="s">
        <v>2</v>
      </c>
      <c r="C2" s="11" t="s">
        <v>3</v>
      </c>
      <c r="D2" s="11" t="s">
        <v>4</v>
      </c>
      <c r="E2" s="11" t="s">
        <v>5</v>
      </c>
    </row>
    <row r="3" spans="1:5">
      <c r="A3" s="1">
        <v>1</v>
      </c>
      <c r="B3" s="2" t="s">
        <v>6</v>
      </c>
      <c r="C3" s="1">
        <v>4</v>
      </c>
      <c r="D3" s="8"/>
      <c r="E3" s="2">
        <f>C3*D3</f>
        <v>0</v>
      </c>
    </row>
    <row r="4" spans="1:5">
      <c r="A4" s="6">
        <v>2</v>
      </c>
      <c r="B4" s="7" t="s">
        <v>7</v>
      </c>
      <c r="C4" s="6">
        <v>2</v>
      </c>
      <c r="D4" s="9"/>
      <c r="E4" s="7">
        <f>C4*D4</f>
        <v>0</v>
      </c>
    </row>
    <row r="5" spans="1:5" ht="21.6" customHeight="1">
      <c r="A5" s="1">
        <v>3</v>
      </c>
      <c r="B5" s="2" t="s">
        <v>8</v>
      </c>
      <c r="C5" s="1">
        <v>2</v>
      </c>
      <c r="D5" s="8"/>
      <c r="E5" s="2">
        <f>IF(D5*C5&gt;10,10, D5*C5)</f>
        <v>0</v>
      </c>
    </row>
    <row r="6" spans="1:5">
      <c r="A6" s="6">
        <v>4</v>
      </c>
      <c r="B6" s="7" t="s">
        <v>9</v>
      </c>
      <c r="C6" s="6">
        <v>1</v>
      </c>
      <c r="D6" s="9"/>
      <c r="E6" s="7">
        <f>IF(D6*C6&gt;10,10, D6*C6)</f>
        <v>0</v>
      </c>
    </row>
    <row r="7" spans="1:5" ht="24">
      <c r="A7" s="1">
        <v>5</v>
      </c>
      <c r="B7" s="2" t="s">
        <v>10</v>
      </c>
      <c r="C7" s="1">
        <v>2</v>
      </c>
      <c r="D7" s="8"/>
      <c r="E7" s="2">
        <f>C7*D7</f>
        <v>0</v>
      </c>
    </row>
    <row r="8" spans="1:5" ht="24">
      <c r="A8" s="6">
        <v>6</v>
      </c>
      <c r="B8" s="7" t="s">
        <v>11</v>
      </c>
      <c r="C8" s="6">
        <v>1</v>
      </c>
      <c r="D8" s="9"/>
      <c r="E8" s="7">
        <f>C8*D8</f>
        <v>0</v>
      </c>
    </row>
    <row r="9" spans="1:5" ht="21.75">
      <c r="A9" s="1">
        <v>7</v>
      </c>
      <c r="B9" s="2" t="s">
        <v>12</v>
      </c>
      <c r="C9" s="1">
        <v>4</v>
      </c>
      <c r="D9" s="8"/>
      <c r="E9" s="2">
        <f>C9*D9</f>
        <v>0</v>
      </c>
    </row>
    <row r="10" spans="1:5" ht="32.25">
      <c r="A10" s="6">
        <v>8</v>
      </c>
      <c r="B10" s="7" t="s">
        <v>13</v>
      </c>
      <c r="C10" s="6">
        <v>2</v>
      </c>
      <c r="D10" s="9"/>
      <c r="E10" s="7">
        <f>IF(D10*C10&gt;16,16, D10*C10)</f>
        <v>0</v>
      </c>
    </row>
    <row r="11" spans="1:5" ht="24.75" thickBot="1">
      <c r="A11" s="1">
        <v>9</v>
      </c>
      <c r="B11" s="2" t="s">
        <v>14</v>
      </c>
      <c r="C11" s="1">
        <v>25</v>
      </c>
      <c r="D11" s="8"/>
      <c r="E11" s="2">
        <f>IF(D11*C11&gt;12,12, D11*C11)</f>
        <v>0</v>
      </c>
    </row>
    <row r="12" spans="1:5" ht="24.75" thickBot="1">
      <c r="A12" s="6">
        <v>10</v>
      </c>
      <c r="B12" s="17" t="s">
        <v>15</v>
      </c>
      <c r="C12" s="6">
        <v>10</v>
      </c>
      <c r="D12" s="9"/>
      <c r="E12" s="7">
        <f>IF(D12*C12&gt;8,8, D12*C12)</f>
        <v>0</v>
      </c>
    </row>
    <row r="13" spans="1:5" ht="33">
      <c r="A13" s="1">
        <v>11</v>
      </c>
      <c r="B13" s="18" t="s">
        <v>16</v>
      </c>
      <c r="C13" s="1">
        <v>20</v>
      </c>
      <c r="D13" s="8"/>
      <c r="E13" s="2">
        <f>IF(D13*C13&gt;20,20, D13*C13)</f>
        <v>0</v>
      </c>
    </row>
    <row r="14" spans="1:5" ht="21.75">
      <c r="A14" s="6">
        <v>12</v>
      </c>
      <c r="B14" s="18" t="s">
        <v>17</v>
      </c>
      <c r="C14" s="6">
        <v>7</v>
      </c>
      <c r="D14" s="9"/>
      <c r="E14" s="7">
        <f>IF(D14*C14&gt;16,16, D14*C14)</f>
        <v>0</v>
      </c>
    </row>
    <row r="15" spans="1:5" ht="21.75">
      <c r="A15" s="1">
        <v>13</v>
      </c>
      <c r="B15" s="18" t="s">
        <v>18</v>
      </c>
      <c r="C15" s="1">
        <v>15</v>
      </c>
      <c r="D15" s="8"/>
      <c r="E15" s="2">
        <f>IF(D15*C15&gt;10,10, D15*C15)</f>
        <v>0</v>
      </c>
    </row>
    <row r="16" spans="1:5" ht="24.75" thickBot="1">
      <c r="A16" s="6">
        <v>14</v>
      </c>
      <c r="B16" s="18" t="s">
        <v>19</v>
      </c>
      <c r="C16" s="6">
        <v>5</v>
      </c>
      <c r="D16" s="9"/>
      <c r="E16" s="7">
        <f>C16*D16</f>
        <v>0</v>
      </c>
    </row>
    <row r="17" spans="1:5" ht="15.75" thickBot="1">
      <c r="A17" s="1">
        <v>15</v>
      </c>
      <c r="B17" s="18" t="s">
        <v>20</v>
      </c>
      <c r="C17" s="1">
        <v>5</v>
      </c>
      <c r="D17" s="8"/>
      <c r="E17" s="2">
        <f t="shared" ref="E17:E23" si="0">C17*D17</f>
        <v>0</v>
      </c>
    </row>
    <row r="18" spans="1:5" ht="24.75" thickBot="1">
      <c r="A18" s="6">
        <v>16</v>
      </c>
      <c r="B18" s="18" t="s">
        <v>21</v>
      </c>
      <c r="C18" s="6">
        <v>2</v>
      </c>
      <c r="D18" s="9"/>
      <c r="E18" s="7">
        <f t="shared" si="0"/>
        <v>0</v>
      </c>
    </row>
    <row r="19" spans="1:5" ht="21.75">
      <c r="A19" s="1">
        <v>17</v>
      </c>
      <c r="B19" s="18" t="s">
        <v>22</v>
      </c>
      <c r="C19" s="1">
        <v>2</v>
      </c>
      <c r="D19" s="8"/>
      <c r="E19" s="2">
        <f t="shared" si="0"/>
        <v>0</v>
      </c>
    </row>
    <row r="20" spans="1:5" ht="24.75" thickBot="1">
      <c r="A20" s="6">
        <v>18</v>
      </c>
      <c r="B20" s="18" t="s">
        <v>23</v>
      </c>
      <c r="C20" s="6">
        <v>1</v>
      </c>
      <c r="D20" s="9"/>
      <c r="E20" s="7">
        <f t="shared" si="0"/>
        <v>0</v>
      </c>
    </row>
    <row r="21" spans="1:5" ht="24.75" thickBot="1">
      <c r="A21" s="1">
        <v>19</v>
      </c>
      <c r="B21" s="18" t="s">
        <v>24</v>
      </c>
      <c r="C21" s="1">
        <v>8</v>
      </c>
      <c r="D21" s="8"/>
      <c r="E21" s="2">
        <f t="shared" si="0"/>
        <v>0</v>
      </c>
    </row>
    <row r="22" spans="1:5" ht="15.75" thickBot="1">
      <c r="A22" s="6">
        <v>20</v>
      </c>
      <c r="B22" s="18" t="s">
        <v>25</v>
      </c>
      <c r="C22" s="6">
        <v>4</v>
      </c>
      <c r="D22" s="9"/>
      <c r="E22" s="7">
        <f t="shared" si="0"/>
        <v>0</v>
      </c>
    </row>
    <row r="23" spans="1:5" ht="15.75" thickBot="1">
      <c r="A23" s="1">
        <v>21</v>
      </c>
      <c r="B23" s="17" t="s">
        <v>26</v>
      </c>
      <c r="C23" s="1">
        <v>2</v>
      </c>
      <c r="D23" s="8"/>
      <c r="E23" s="2">
        <f t="shared" si="0"/>
        <v>0</v>
      </c>
    </row>
    <row r="24" spans="1:5">
      <c r="A24" s="3"/>
      <c r="B24" s="4" t="s">
        <v>5</v>
      </c>
      <c r="C24" s="5"/>
      <c r="D24" s="12"/>
      <c r="E24" s="12">
        <f>SUM(E3:E23)</f>
        <v>0</v>
      </c>
    </row>
    <row r="25" spans="1:5">
      <c r="A25" s="13"/>
      <c r="B25"/>
      <c r="C25" s="13"/>
    </row>
    <row r="26" spans="1:5" ht="72">
      <c r="A26"/>
      <c r="B26" s="14" t="s">
        <v>27</v>
      </c>
      <c r="C26"/>
    </row>
    <row r="27" spans="1:5">
      <c r="A27"/>
      <c r="B27" s="14" t="s">
        <v>28</v>
      </c>
      <c r="C27"/>
    </row>
    <row r="28" spans="1:5" ht="45">
      <c r="A28"/>
      <c r="B28" s="14" t="s">
        <v>29</v>
      </c>
      <c r="C28"/>
    </row>
    <row r="29" spans="1:5" ht="45">
      <c r="A29"/>
      <c r="B29" s="14" t="s">
        <v>30</v>
      </c>
      <c r="C29"/>
    </row>
    <row r="30" spans="1:5">
      <c r="A30" s="15"/>
      <c r="B30" s="10"/>
      <c r="C30" s="15"/>
    </row>
  </sheetData>
  <sheetProtection algorithmName="SHA-512" hashValue="K/TSmGQQACZOdYrafTjofJ2K+1OO5l0imOMyKwORy8rCewBUJbehGRln/Jcq9HDzl2Z4XzIQYLnrUdHPCLp1QQ==" saltValue="CYZWe5SOvfiXTOz8V7LYaw==" spinCount="100000" sheet="1" selectLockedCells="1"/>
  <mergeCells count="1">
    <mergeCell ref="A1:E1"/>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Elder Yokoyama</dc:creator>
  <cp:keywords/>
  <dc:description/>
  <cp:lastModifiedBy/>
  <cp:revision/>
  <dcterms:created xsi:type="dcterms:W3CDTF">2023-05-05T15:05:18Z</dcterms:created>
  <dcterms:modified xsi:type="dcterms:W3CDTF">2023-06-16T17:55:24Z</dcterms:modified>
  <cp:category/>
  <cp:contentStatus/>
</cp:coreProperties>
</file>